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991" activeTab="1"/>
  </bookViews>
  <sheets>
    <sheet name="Sueldos" sheetId="1" r:id="rId1"/>
    <sheet name="Gastos+Inversiones" sheetId="2" r:id="rId2"/>
    <sheet name="LISTA " sheetId="3" state="hidden" r:id="rId3"/>
  </sheets>
  <externalReferences>
    <externalReference r:id="rId4"/>
  </externalReferences>
  <definedNames>
    <definedName name="_xlnm.Print_Area" localSheetId="1">'Gastos+Inversiones'!$A$1:$K$36</definedName>
    <definedName name="Servicio">#REF!</definedName>
  </definedNames>
  <calcPr calcId="145621"/>
</workbook>
</file>

<file path=xl/calcChain.xml><?xml version="1.0" encoding="utf-8"?>
<calcChain xmlns="http://schemas.openxmlformats.org/spreadsheetml/2006/main">
  <c r="K32" i="1" l="1"/>
  <c r="K33" i="1"/>
  <c r="K34" i="1"/>
  <c r="K35" i="1"/>
  <c r="K36" i="1"/>
  <c r="K37" i="1"/>
  <c r="K38" i="1"/>
  <c r="K39" i="1"/>
  <c r="K40" i="1"/>
  <c r="K41" i="1"/>
  <c r="K31" i="1"/>
  <c r="H42" i="1" l="1"/>
  <c r="H30" i="2" l="1"/>
  <c r="E13" i="2" s="1"/>
  <c r="F13" i="2" s="1"/>
  <c r="H13" i="2" s="1"/>
  <c r="K12" i="1"/>
  <c r="L12" i="1" s="1"/>
  <c r="E12" i="1"/>
  <c r="G12" i="1" s="1"/>
  <c r="M12" i="1" s="1"/>
</calcChain>
</file>

<file path=xl/sharedStrings.xml><?xml version="1.0" encoding="utf-8"?>
<sst xmlns="http://schemas.openxmlformats.org/spreadsheetml/2006/main" count="275" uniqueCount="153">
  <si>
    <t>Cuadro 1:</t>
  </si>
  <si>
    <t>Servicio: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</si>
  <si>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</si>
  <si>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</si>
  <si>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</si>
  <si>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</si>
  <si>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</si>
  <si>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</si>
  <si>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</si>
  <si>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</si>
  <si>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</si>
  <si>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</si>
  <si>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Saldo disponible</t>
  </si>
  <si>
    <t>Notas</t>
  </si>
  <si>
    <t>SALDO</t>
  </si>
  <si>
    <t>Ejecución</t>
  </si>
  <si>
    <t>Proyección</t>
  </si>
  <si>
    <t>Promedio</t>
  </si>
  <si>
    <t>Sueldos</t>
  </si>
  <si>
    <t>pendientes</t>
  </si>
  <si>
    <t xml:space="preserve">de </t>
  </si>
  <si>
    <t>TOTAL</t>
  </si>
  <si>
    <t>mes de</t>
  </si>
  <si>
    <t>de ejecución</t>
  </si>
  <si>
    <t>estimada</t>
  </si>
  <si>
    <t>proyectado</t>
  </si>
  <si>
    <t>Diferencia</t>
  </si>
  <si>
    <t>en SIIF</t>
  </si>
  <si>
    <t>que involucran</t>
  </si>
  <si>
    <t>Crédito</t>
  </si>
  <si>
    <t>Fin. 1.1</t>
  </si>
  <si>
    <t>Aguinaldo</t>
  </si>
  <si>
    <t>mensual</t>
  </si>
  <si>
    <t>Col.5 - Col.8</t>
  </si>
  <si>
    <t>Col.6 / 3</t>
  </si>
  <si>
    <t>Col.4 - Col.6 - Col.7</t>
  </si>
  <si>
    <t>Total</t>
  </si>
  <si>
    <t>A)</t>
  </si>
  <si>
    <t>B)</t>
  </si>
  <si>
    <t>Rubros centralizados: de todos los programas en la financiación 1.1.:  antigüedad docente y no docente, decretos  y  beneficios sociales.</t>
  </si>
  <si>
    <t xml:space="preserve">Se sugiere, tanto créditos como ejecuciones, se complete con los objetos centralizados más todos aquellos objetos que componen la ejecución efectiva de los mismos (ejemplo: 6%, 2% , etc), </t>
  </si>
  <si>
    <t xml:space="preserve">además de aguinaldo y aportes. </t>
  </si>
  <si>
    <t xml:space="preserve">(1) </t>
  </si>
  <si>
    <t>Saldo total disponible de Sueldos en todos los programas en la financiación 1.1. Incluir la totalidad de las partidas que ejecuta el Servicio (presupuesto básico, proyectos concursables,</t>
  </si>
  <si>
    <t>cuota de alimentación, becas, partidas centralizadas: antigüedad docente y no docente, decretos, beneficios sociales, dedicación total, etc.).</t>
  </si>
  <si>
    <t xml:space="preserve">(2) </t>
  </si>
  <si>
    <t>Completar el siguiente Anexo:</t>
  </si>
  <si>
    <t xml:space="preserve">Del </t>
  </si>
  <si>
    <t>Al</t>
  </si>
  <si>
    <t>Del</t>
  </si>
  <si>
    <t>Monto</t>
  </si>
  <si>
    <t xml:space="preserve">Motivo de la </t>
  </si>
  <si>
    <t xml:space="preserve">Observaciones </t>
  </si>
  <si>
    <t>Servicio</t>
  </si>
  <si>
    <t>Objeto</t>
  </si>
  <si>
    <t>solicitud</t>
  </si>
  <si>
    <t>adicionales</t>
  </si>
  <si>
    <t>*Cuando se agreguen filas correr formulas de esta columna</t>
  </si>
  <si>
    <t xml:space="preserve">(3) </t>
  </si>
  <si>
    <t xml:space="preserve">(4) </t>
  </si>
  <si>
    <t>Col.1 + o - Col.2 + Col.3</t>
  </si>
  <si>
    <t xml:space="preserve">(5) </t>
  </si>
  <si>
    <t xml:space="preserve">Ejecución total de Sueldos en todos los programas de la financiación 1.1. Incluir: en A) la totalidad de las partidas que ejecuta el Servicio (sueldos del mes, complementos, meses anteriores, </t>
  </si>
  <si>
    <t xml:space="preserve">proy. concursables, becas, DT (aporte del Servicio + partida centralizada)) y en B) partidas centralizadas: antigüedad docente y no docente, decretos, </t>
  </si>
  <si>
    <t>beneficios sociales  y  cuota de alimentación.</t>
  </si>
  <si>
    <t xml:space="preserve">(6) </t>
  </si>
  <si>
    <t>meses anteriores, proy. concursables,DT (aporte del servicio + partida centralizada), becas, cuota de alimentación y otros ) y en B) partidas centralizadas: antigüedad docente</t>
  </si>
  <si>
    <t>y no docente, decretos, beneficios sociales .</t>
  </si>
  <si>
    <t xml:space="preserve">(7) </t>
  </si>
  <si>
    <t>Proyección estimada por el Servicio para el aguinaldo.</t>
  </si>
  <si>
    <t>En caso de que la columna 8 sea mayor a la columna 5, se deberá fundamentar a que conceptos corresponde dicho incremento.</t>
  </si>
  <si>
    <t>En caso de que la columna 10 resulte negativa, se deberá aclarar cómo se financiará el monto.</t>
  </si>
  <si>
    <t>Cuadro 2:</t>
  </si>
  <si>
    <t>Saldo</t>
  </si>
  <si>
    <t xml:space="preserve">Ejecución </t>
  </si>
  <si>
    <t>SALDO SIN</t>
  </si>
  <si>
    <t>disponible</t>
  </si>
  <si>
    <t>EJECUTAR</t>
  </si>
  <si>
    <t>GASTOS</t>
  </si>
  <si>
    <t>INVERSIONES</t>
  </si>
  <si>
    <t>al</t>
  </si>
  <si>
    <t>Col.4 - Col.5</t>
  </si>
  <si>
    <t xml:space="preserve">(1) y (2) </t>
  </si>
  <si>
    <r>
      <t xml:space="preserve">Saldo disponible </t>
    </r>
    <r>
      <rPr>
        <b/>
        <u/>
        <sz val="9"/>
        <rFont val="Arial"/>
        <family val="2"/>
      </rPr>
      <t>real</t>
    </r>
    <r>
      <rPr>
        <b/>
        <sz val="9"/>
        <rFont val="Arial"/>
        <family val="2"/>
      </rPr>
      <t xml:space="preserve"> de gastos e inversiones en el Servicio (NO es el saldo que figura en el S.I.I.F.).</t>
    </r>
  </si>
  <si>
    <t>Motivo de la</t>
  </si>
  <si>
    <t>Col. 1 + Col. 2 + o - Col. 3</t>
  </si>
  <si>
    <t>y si existe proveedor dispuesto a vender.</t>
  </si>
  <si>
    <t>DEL SERVICIOS / AL SERVICIO</t>
  </si>
  <si>
    <t>DEL OBJETO / AL OBJETO</t>
  </si>
  <si>
    <t>UE 50 – DGAF</t>
  </si>
  <si>
    <t xml:space="preserve">SUELDOS </t>
  </si>
  <si>
    <t>UE 02-  AGRONOMÍA</t>
  </si>
  <si>
    <t xml:space="preserve">G + I </t>
  </si>
  <si>
    <t>UE 03- ARQUITECTURA</t>
  </si>
  <si>
    <t>QUITA – SDO UE 50</t>
  </si>
  <si>
    <t>UE 04- CIENCIAS ECONÓMICAS</t>
  </si>
  <si>
    <t>UE 05- DERECHO</t>
  </si>
  <si>
    <t>UE 06- INGENIERÍA</t>
  </si>
  <si>
    <t>UE 07- MEDICINA</t>
  </si>
  <si>
    <t>UE 08- INST. DE HIGIENE</t>
  </si>
  <si>
    <t>UE 09- ODONTOLOGÍA</t>
  </si>
  <si>
    <t>UE 10- QUÍMICA</t>
  </si>
  <si>
    <t>UE 11- VETERINARIA</t>
  </si>
  <si>
    <t>UE 12- HUMANIDADES</t>
  </si>
  <si>
    <t>UE 15- HOSPITAL DE CLÍNICAS</t>
  </si>
  <si>
    <t>UE 16- IENBA</t>
  </si>
  <si>
    <t>UE 16- EUM</t>
  </si>
  <si>
    <t>UE 19- PSICOLOGÍA</t>
  </si>
  <si>
    <t>UE 22- ENFERMERÍA</t>
  </si>
  <si>
    <t>UE 23- CIENCIAS SOCIALES</t>
  </si>
  <si>
    <t>UE 24- CIENCIAS</t>
  </si>
  <si>
    <t>UE 25- FIC</t>
  </si>
  <si>
    <t>UE 30- CURE</t>
  </si>
  <si>
    <t>UE 31- CENUR LITORAL NORTE</t>
  </si>
  <si>
    <t>UE 01- OCE</t>
  </si>
  <si>
    <t>UE 01- OCE -CCI</t>
  </si>
  <si>
    <t>UE 01- OCE-SCBU</t>
  </si>
  <si>
    <t>UE 01- OCE-CSE</t>
  </si>
  <si>
    <t>UE 01- OCE-APEX</t>
  </si>
  <si>
    <t>UE 01- OCE-COOP</t>
  </si>
  <si>
    <t>UE 01- OCE-CSEAM</t>
  </si>
  <si>
    <t>UE 01- OCE-CSIC</t>
  </si>
  <si>
    <t>UE 01- OCE-EI</t>
  </si>
  <si>
    <t>UE 01 – OCE-EN</t>
  </si>
  <si>
    <t>UE 01- OCE-GESTIÓN</t>
  </si>
  <si>
    <t>UE 01- OCE- ISEF</t>
  </si>
  <si>
    <t>UE 01- OCE- UCUR</t>
  </si>
  <si>
    <t>UE 01-  OCE- VARIOS</t>
  </si>
  <si>
    <t>UE 01- OCE- ING. ALIM.</t>
  </si>
  <si>
    <t>UE 01- OCE- UCEP</t>
  </si>
  <si>
    <t>UE 01- OCE -TGU</t>
  </si>
  <si>
    <t>UE 01- OCE- PCET-MALUR</t>
  </si>
  <si>
    <t>UE 01- OCE- POMLP- DGA</t>
  </si>
  <si>
    <t>UE 01- OCE - LINEA 8</t>
  </si>
  <si>
    <t>UE 01- OCE-CAP (Posgrados)</t>
  </si>
  <si>
    <t>UE 01- OCE- UCAP (Capacitación)</t>
  </si>
  <si>
    <t>-</t>
  </si>
  <si>
    <t>Trasposiciones</t>
  </si>
  <si>
    <t xml:space="preserve">Trasposiciones </t>
  </si>
  <si>
    <t>Trasposiciones de créditos que involucran Sueldos pendientes de confirmación o de inicio de trámite al 02/10/20.</t>
  </si>
  <si>
    <t>Proyección de la ejecución en sueldos al 31/12/20 - Financiación 1.1</t>
  </si>
  <si>
    <t>Al 02/10/20</t>
  </si>
  <si>
    <t>10, 11 y 12/20</t>
  </si>
  <si>
    <t>Al 31/12/20</t>
  </si>
  <si>
    <t>Los importes totales de la notas de crédito no desglosadas y/o no intervenidas en el SIIF al 02/10/20.</t>
  </si>
  <si>
    <t xml:space="preserve">Proyección de la ejecución estimada por el Servicio para el periodo 10, 11 y 12/20. Incluir en A) la totalidad de las partidas que ejecuta el Servicio (sueldos del mes, complementos, </t>
  </si>
  <si>
    <t>Informe de gastos e inversiones que no podrán ser ejecutados al 31/12/20- Financiación 1.1</t>
  </si>
  <si>
    <t>Del 02/10/20</t>
  </si>
  <si>
    <t>Trasposiciones de créditos que involucran Gastos e Inversiones pendientes de confirmación o de inicio de trámite al 02/10/20.</t>
  </si>
  <si>
    <t>Ejecución que efectivamente el Servicio puede ejecutar al 31/12/20, teniendo en cuenta la naturaleza del gasto</t>
  </si>
  <si>
    <t>En caso de trasposiciones de Sueldos a G+I, recordar ingresar en línea separada el descuento por el actualizador de sueldos de 8,79% (Comunicado N°03-2020 DGPlan).</t>
  </si>
  <si>
    <t>becas, etc, DT (aporte del servicio + partida centralizada).</t>
  </si>
  <si>
    <t xml:space="preserve"> Rubros a cargo del Servicio: de todos los programas en la financiación 1.1 : presupuesto básico, proyectos concursables , cuota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</si>
</sst>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yy"/>
    <numFmt numFmtId="165" formatCode="&quot;VERDADERO&quot;;&quot;VERDADERO&quot;;&quot;FALSO&quot;"/>
    <numFmt numFmtId="168" formatCode="dd/mm/yy;@"/>
  </numFmts>
  <fonts count="8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0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1" fillId="0" borderId="12" xfId="0" applyFont="1" applyBorder="1"/>
    <xf numFmtId="0" fontId="2" fillId="0" borderId="11" xfId="0" applyFont="1" applyFill="1" applyBorder="1" applyAlignment="1">
      <alignment horizontal="center"/>
    </xf>
    <xf numFmtId="0" fontId="1" fillId="2" borderId="11" xfId="0" applyFont="1" applyFill="1" applyBorder="1"/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3" fontId="1" fillId="0" borderId="0" xfId="0" applyNumberFormat="1" applyFont="1"/>
    <xf numFmtId="3" fontId="1" fillId="0" borderId="19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20" xfId="0" applyNumberFormat="1" applyFont="1" applyBorder="1"/>
    <xf numFmtId="3" fontId="2" fillId="0" borderId="5" xfId="0" applyNumberFormat="1" applyFont="1" applyBorder="1" applyAlignment="1">
      <alignment horizontal="left"/>
    </xf>
    <xf numFmtId="3" fontId="2" fillId="0" borderId="6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 applyBorder="1"/>
    <xf numFmtId="3" fontId="1" fillId="0" borderId="8" xfId="0" applyNumberFormat="1" applyFont="1" applyBorder="1"/>
    <xf numFmtId="3" fontId="2" fillId="0" borderId="0" xfId="0" applyNumberFormat="1" applyFont="1"/>
    <xf numFmtId="3" fontId="2" fillId="0" borderId="20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 applyBorder="1"/>
    <xf numFmtId="3" fontId="2" fillId="0" borderId="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21" xfId="0" applyNumberFormat="1" applyFont="1" applyFill="1" applyBorder="1" applyAlignment="1">
      <alignment horizontal="center"/>
    </xf>
    <xf numFmtId="3" fontId="2" fillId="2" borderId="9" xfId="0" applyNumberFormat="1" applyFont="1" applyFill="1" applyBorder="1"/>
    <xf numFmtId="3" fontId="2" fillId="0" borderId="9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2" borderId="22" xfId="0" applyNumberFormat="1" applyFont="1" applyFill="1" applyBorder="1"/>
    <xf numFmtId="3" fontId="1" fillId="2" borderId="22" xfId="0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1" fillId="2" borderId="6" xfId="0" applyNumberFormat="1" applyFont="1" applyFill="1" applyBorder="1"/>
    <xf numFmtId="3" fontId="2" fillId="2" borderId="7" xfId="0" applyNumberFormat="1" applyFont="1" applyFill="1" applyBorder="1"/>
    <xf numFmtId="3" fontId="1" fillId="0" borderId="23" xfId="0" applyNumberFormat="1" applyFont="1" applyBorder="1"/>
    <xf numFmtId="3" fontId="2" fillId="0" borderId="17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0" fontId="1" fillId="0" borderId="0" xfId="1" applyFont="1" applyFill="1" applyBorder="1"/>
    <xf numFmtId="3" fontId="2" fillId="3" borderId="9" xfId="0" applyNumberFormat="1" applyFont="1" applyFill="1" applyBorder="1"/>
    <xf numFmtId="0" fontId="1" fillId="3" borderId="24" xfId="0" applyFont="1" applyFill="1" applyBorder="1"/>
    <xf numFmtId="0" fontId="1" fillId="3" borderId="14" xfId="0" applyFont="1" applyFill="1" applyBorder="1"/>
    <xf numFmtId="0" fontId="1" fillId="4" borderId="14" xfId="0" applyFont="1" applyFill="1" applyBorder="1"/>
    <xf numFmtId="0" fontId="2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2" fillId="2" borderId="21" xfId="0" applyFont="1" applyFill="1" applyBorder="1" applyAlignment="1">
      <alignment horizontal="center" vertical="center"/>
    </xf>
    <xf numFmtId="165" fontId="7" fillId="0" borderId="0" xfId="0" applyNumberFormat="1" applyFont="1" applyBorder="1"/>
    <xf numFmtId="3" fontId="1" fillId="2" borderId="28" xfId="0" applyNumberFormat="1" applyFont="1" applyFill="1" applyBorder="1"/>
    <xf numFmtId="3" fontId="2" fillId="2" borderId="25" xfId="0" applyNumberFormat="1" applyFont="1" applyFill="1" applyBorder="1"/>
    <xf numFmtId="3" fontId="2" fillId="2" borderId="29" xfId="0" applyNumberFormat="1" applyFont="1" applyFill="1" applyBorder="1"/>
    <xf numFmtId="3" fontId="2" fillId="2" borderId="30" xfId="0" applyNumberFormat="1" applyFont="1" applyFill="1" applyBorder="1"/>
    <xf numFmtId="3" fontId="2" fillId="2" borderId="26" xfId="0" applyNumberFormat="1" applyFont="1" applyFill="1" applyBorder="1"/>
    <xf numFmtId="3" fontId="2" fillId="2" borderId="27" xfId="0" applyNumberFormat="1" applyFont="1" applyFill="1" applyBorder="1"/>
    <xf numFmtId="49" fontId="2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5" fillId="0" borderId="4" xfId="0" applyFont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/>
    <xf numFmtId="168" fontId="2" fillId="2" borderId="11" xfId="0" applyNumberFormat="1" applyFont="1" applyFill="1" applyBorder="1" applyAlignment="1">
      <alignment horizontal="center"/>
    </xf>
  </cellXfs>
  <cellStyles count="2">
    <cellStyle name="Normal" xfId="0" builtinId="0"/>
    <cellStyle name="Normal_Sueld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.Proyecc.Servicios.31.12.19%20v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s"/>
      <sheetName val="Gastos+Inversiones"/>
      <sheetName val="LISTA "/>
    </sheetNames>
    <sheetDataSet>
      <sheetData sheetId="0" refreshError="1"/>
      <sheetData sheetId="1" refreshError="1"/>
      <sheetData sheetId="2" refreshError="1">
        <row r="3">
          <cell r="C3" t="str">
            <v xml:space="preserve">SUELDOS </v>
          </cell>
        </row>
        <row r="4">
          <cell r="C4" t="str">
            <v xml:space="preserve">G + I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1"/>
  <sheetViews>
    <sheetView workbookViewId="0">
      <selection activeCell="D60" sqref="D60"/>
    </sheetView>
  </sheetViews>
  <sheetFormatPr baseColWidth="10" defaultColWidth="11.42578125" defaultRowHeight="12" x14ac:dyDescent="0.2"/>
  <cols>
    <col min="1" max="1" width="1.42578125" style="1" customWidth="1"/>
    <col min="2" max="2" width="1.140625" style="1" customWidth="1"/>
    <col min="3" max="3" width="8.140625" style="1" customWidth="1"/>
    <col min="4" max="5" width="20.7109375" style="1" customWidth="1"/>
    <col min="6" max="13" width="17.7109375" style="1" customWidth="1"/>
    <col min="14" max="14" width="9" style="1" customWidth="1"/>
    <col min="15" max="16384" width="11.42578125" style="1"/>
  </cols>
  <sheetData>
    <row r="2" spans="2:16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</row>
    <row r="3" spans="2:16" ht="16.5" customHeight="1" x14ac:dyDescent="0.2">
      <c r="B3" s="6"/>
      <c r="C3" s="5"/>
      <c r="D3" s="7" t="s">
        <v>0</v>
      </c>
      <c r="E3" s="8" t="s">
        <v>140</v>
      </c>
      <c r="F3" s="9"/>
      <c r="G3" s="9"/>
      <c r="H3" s="10"/>
      <c r="I3" s="5"/>
      <c r="J3" s="5"/>
      <c r="K3" s="5"/>
      <c r="L3" s="5"/>
      <c r="M3" s="5"/>
      <c r="N3" s="11"/>
      <c r="O3" s="5"/>
      <c r="P3" s="5"/>
    </row>
    <row r="4" spans="2:16" x14ac:dyDescent="0.2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  <c r="O4" s="5"/>
      <c r="P4" s="5"/>
    </row>
    <row r="5" spans="2:16" ht="15.75" customHeight="1" x14ac:dyDescent="0.2">
      <c r="B5" s="6"/>
      <c r="C5" s="5"/>
      <c r="D5" s="7" t="s">
        <v>1</v>
      </c>
      <c r="E5" s="9"/>
      <c r="F5" s="10"/>
      <c r="G5" s="5"/>
      <c r="H5" s="5"/>
      <c r="I5" s="5"/>
      <c r="J5" s="5"/>
      <c r="K5" s="5"/>
      <c r="L5" s="5"/>
      <c r="M5" s="5"/>
      <c r="N5" s="11"/>
      <c r="O5" s="5"/>
      <c r="P5" s="5"/>
    </row>
    <row r="6" spans="2:16" x14ac:dyDescent="0.2">
      <c r="B6" s="6"/>
      <c r="C6" s="5"/>
      <c r="D6" s="12"/>
      <c r="E6" s="5"/>
      <c r="F6" s="5"/>
      <c r="G6" s="5"/>
      <c r="H6" s="5"/>
      <c r="I6" s="5"/>
      <c r="J6" s="5"/>
      <c r="K6" s="5"/>
      <c r="L6" s="5"/>
      <c r="M6" s="5"/>
      <c r="N6" s="11"/>
      <c r="O6" s="5"/>
      <c r="P6" s="5"/>
    </row>
    <row r="7" spans="2:16" x14ac:dyDescent="0.2">
      <c r="B7" s="6"/>
      <c r="C7" s="5"/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1"/>
      <c r="O7" s="5"/>
      <c r="P7" s="5"/>
    </row>
    <row r="8" spans="2:16" x14ac:dyDescent="0.2">
      <c r="B8" s="6"/>
      <c r="C8" s="5"/>
      <c r="D8" s="14" t="s">
        <v>12</v>
      </c>
      <c r="E8" s="14" t="s">
        <v>137</v>
      </c>
      <c r="F8" s="14" t="s">
        <v>13</v>
      </c>
      <c r="G8" s="14" t="s">
        <v>14</v>
      </c>
      <c r="H8" s="14" t="s">
        <v>15</v>
      </c>
      <c r="I8" s="14" t="s">
        <v>16</v>
      </c>
      <c r="J8" s="14" t="s">
        <v>16</v>
      </c>
      <c r="K8" s="14" t="s">
        <v>17</v>
      </c>
      <c r="L8" s="14"/>
      <c r="M8" s="14" t="s">
        <v>14</v>
      </c>
      <c r="N8" s="11"/>
      <c r="O8" s="5"/>
      <c r="P8" s="5"/>
    </row>
    <row r="9" spans="2:16" x14ac:dyDescent="0.2">
      <c r="B9" s="6"/>
      <c r="C9" s="5"/>
      <c r="D9" s="15" t="s">
        <v>18</v>
      </c>
      <c r="E9" s="15" t="s">
        <v>19</v>
      </c>
      <c r="F9" s="15" t="s">
        <v>20</v>
      </c>
      <c r="G9" s="15" t="s">
        <v>21</v>
      </c>
      <c r="H9" s="15" t="s">
        <v>22</v>
      </c>
      <c r="I9" s="15" t="s">
        <v>23</v>
      </c>
      <c r="J9" s="15" t="s">
        <v>24</v>
      </c>
      <c r="K9" s="15" t="s">
        <v>25</v>
      </c>
      <c r="L9" s="15" t="s">
        <v>26</v>
      </c>
      <c r="M9" s="15" t="s">
        <v>25</v>
      </c>
      <c r="N9" s="11"/>
      <c r="O9" s="5"/>
      <c r="P9" s="5"/>
    </row>
    <row r="10" spans="2:16" x14ac:dyDescent="0.2">
      <c r="B10" s="6"/>
      <c r="C10" s="5"/>
      <c r="D10" s="15" t="s">
        <v>27</v>
      </c>
      <c r="E10" s="15" t="s">
        <v>28</v>
      </c>
      <c r="F10" s="15" t="s">
        <v>29</v>
      </c>
      <c r="G10" s="15" t="s">
        <v>30</v>
      </c>
      <c r="H10" s="16">
        <v>44044</v>
      </c>
      <c r="I10" s="15" t="s">
        <v>24</v>
      </c>
      <c r="J10" s="15" t="s">
        <v>31</v>
      </c>
      <c r="K10" s="15" t="s">
        <v>32</v>
      </c>
      <c r="L10" s="15" t="s">
        <v>33</v>
      </c>
      <c r="M10" s="15" t="s">
        <v>143</v>
      </c>
      <c r="N10" s="11"/>
      <c r="O10" s="5"/>
      <c r="P10" s="5"/>
    </row>
    <row r="11" spans="2:16" x14ac:dyDescent="0.2">
      <c r="B11" s="6"/>
      <c r="C11" s="17"/>
      <c r="D11" s="18" t="s">
        <v>141</v>
      </c>
      <c r="E11" s="15" t="s">
        <v>18</v>
      </c>
      <c r="F11" s="15"/>
      <c r="G11" s="18" t="s">
        <v>141</v>
      </c>
      <c r="H11" s="15"/>
      <c r="I11" s="15" t="s">
        <v>142</v>
      </c>
      <c r="J11" s="15"/>
      <c r="K11" s="15" t="s">
        <v>34</v>
      </c>
      <c r="L11" s="19"/>
      <c r="M11" s="15" t="s">
        <v>35</v>
      </c>
      <c r="N11" s="11"/>
      <c r="O11" s="5"/>
      <c r="P11" s="5"/>
    </row>
    <row r="12" spans="2:16" ht="33" customHeight="1" x14ac:dyDescent="0.2">
      <c r="B12" s="6"/>
      <c r="C12" s="20" t="s">
        <v>36</v>
      </c>
      <c r="D12" s="71"/>
      <c r="E12" s="21">
        <f>+H42</f>
        <v>0</v>
      </c>
      <c r="F12" s="72"/>
      <c r="G12" s="21">
        <f>+D12+E12+F12</f>
        <v>0</v>
      </c>
      <c r="H12" s="72"/>
      <c r="I12" s="73"/>
      <c r="J12" s="72"/>
      <c r="K12" s="21">
        <f>+I12/3</f>
        <v>0</v>
      </c>
      <c r="L12" s="21">
        <f>+H12-K12</f>
        <v>0</v>
      </c>
      <c r="M12" s="21">
        <f>+G12-I12-J12</f>
        <v>0</v>
      </c>
      <c r="N12" s="11"/>
      <c r="O12" s="5"/>
      <c r="P12" s="5"/>
    </row>
    <row r="13" spans="2:16" x14ac:dyDescent="0.2">
      <c r="B13" s="6"/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5"/>
    </row>
    <row r="14" spans="2:16" x14ac:dyDescent="0.2">
      <c r="B14" s="6"/>
      <c r="C14" s="5"/>
      <c r="D14" s="22"/>
      <c r="J14" s="5"/>
      <c r="K14" s="5"/>
      <c r="L14" s="5"/>
      <c r="M14" s="5"/>
      <c r="N14" s="11"/>
      <c r="O14" s="5"/>
      <c r="P14" s="5"/>
    </row>
    <row r="15" spans="2:16" x14ac:dyDescent="0.2">
      <c r="B15" s="6"/>
      <c r="C15" s="5"/>
      <c r="D15" s="88"/>
      <c r="E15" s="89"/>
      <c r="F15" s="89"/>
      <c r="G15" s="89"/>
      <c r="J15" s="5"/>
      <c r="K15" s="5"/>
      <c r="L15" s="5"/>
      <c r="M15" s="5"/>
      <c r="N15" s="11"/>
      <c r="O15" s="5"/>
      <c r="P15" s="5"/>
    </row>
    <row r="16" spans="2:16" x14ac:dyDescent="0.2">
      <c r="B16" s="6"/>
      <c r="C16" s="23" t="s">
        <v>37</v>
      </c>
      <c r="D16" s="90" t="s">
        <v>152</v>
      </c>
      <c r="E16" s="89"/>
      <c r="F16" s="89"/>
      <c r="G16" s="89"/>
      <c r="H16" s="89"/>
      <c r="J16" s="5"/>
      <c r="K16" s="5"/>
      <c r="L16" s="5"/>
      <c r="M16" s="5"/>
      <c r="N16" s="11"/>
      <c r="O16" s="5"/>
      <c r="P16" s="5"/>
    </row>
    <row r="17" spans="2:16" x14ac:dyDescent="0.2">
      <c r="B17" s="6"/>
      <c r="C17" s="5"/>
      <c r="D17" s="90" t="s">
        <v>151</v>
      </c>
      <c r="E17" s="89"/>
      <c r="F17" s="89"/>
      <c r="G17" s="89"/>
      <c r="H17" s="89"/>
      <c r="J17" s="5"/>
      <c r="K17" s="5"/>
      <c r="L17" s="5"/>
      <c r="M17" s="5"/>
      <c r="N17" s="11"/>
      <c r="O17" s="5"/>
      <c r="P17" s="5"/>
    </row>
    <row r="18" spans="2:16" x14ac:dyDescent="0.2">
      <c r="B18" s="6"/>
      <c r="C18" s="23" t="s">
        <v>38</v>
      </c>
      <c r="D18" s="90" t="s">
        <v>39</v>
      </c>
      <c r="E18" s="89"/>
      <c r="F18" s="89"/>
      <c r="G18" s="89"/>
      <c r="H18" s="89"/>
      <c r="J18" s="5"/>
      <c r="K18" s="5"/>
      <c r="L18" s="5"/>
      <c r="M18" s="5"/>
      <c r="N18" s="11"/>
      <c r="O18" s="5"/>
      <c r="P18" s="5"/>
    </row>
    <row r="19" spans="2:16" x14ac:dyDescent="0.2">
      <c r="B19" s="6"/>
      <c r="C19" s="5"/>
      <c r="D19" s="91" t="s">
        <v>40</v>
      </c>
      <c r="E19" s="89"/>
      <c r="F19" s="89"/>
      <c r="G19" s="89"/>
      <c r="H19" s="89"/>
      <c r="J19" s="5"/>
      <c r="K19" s="5"/>
      <c r="L19" s="5"/>
      <c r="M19" s="5"/>
      <c r="N19" s="11"/>
      <c r="O19" s="5"/>
      <c r="P19" s="5"/>
    </row>
    <row r="20" spans="2:16" x14ac:dyDescent="0.2">
      <c r="B20" s="6"/>
      <c r="C20" s="5"/>
      <c r="D20" s="91" t="s">
        <v>41</v>
      </c>
      <c r="E20" s="89"/>
      <c r="F20" s="89"/>
      <c r="G20" s="89"/>
      <c r="H20" s="89"/>
      <c r="J20" s="5"/>
      <c r="K20" s="5"/>
      <c r="L20" s="5"/>
      <c r="M20" s="5"/>
      <c r="N20" s="11"/>
      <c r="O20" s="5"/>
      <c r="P20" s="5"/>
    </row>
    <row r="21" spans="2:16" x14ac:dyDescent="0.2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5"/>
    </row>
    <row r="22" spans="2:16" x14ac:dyDescent="0.2">
      <c r="B22" s="6"/>
      <c r="C22" s="23" t="s">
        <v>42</v>
      </c>
      <c r="D22" s="12" t="s">
        <v>43</v>
      </c>
      <c r="E22" s="12"/>
      <c r="F22" s="12"/>
      <c r="G22" s="5"/>
      <c r="H22" s="5"/>
      <c r="I22" s="5"/>
      <c r="J22" s="5"/>
      <c r="K22" s="5"/>
      <c r="L22" s="5"/>
      <c r="M22" s="5"/>
      <c r="N22" s="11"/>
    </row>
    <row r="23" spans="2:16" x14ac:dyDescent="0.2">
      <c r="B23" s="6"/>
      <c r="C23" s="23"/>
      <c r="D23" s="12" t="s">
        <v>44</v>
      </c>
      <c r="E23" s="12"/>
      <c r="F23" s="12"/>
      <c r="G23" s="5"/>
      <c r="H23" s="5"/>
      <c r="I23" s="5"/>
      <c r="J23" s="5"/>
      <c r="K23" s="5"/>
      <c r="L23" s="5"/>
      <c r="M23" s="5"/>
      <c r="N23" s="11"/>
    </row>
    <row r="24" spans="2:16" x14ac:dyDescent="0.2">
      <c r="B24" s="6"/>
      <c r="C24" s="23"/>
      <c r="D24" s="12"/>
      <c r="E24" s="12"/>
      <c r="F24" s="12"/>
      <c r="G24" s="5"/>
      <c r="H24" s="5"/>
      <c r="I24" s="5"/>
      <c r="J24" s="5"/>
      <c r="K24" s="5"/>
      <c r="L24" s="5"/>
      <c r="M24" s="5"/>
      <c r="N24" s="11"/>
    </row>
    <row r="25" spans="2:16" x14ac:dyDescent="0.2">
      <c r="B25" s="6"/>
      <c r="C25" s="23" t="s">
        <v>45</v>
      </c>
      <c r="D25" s="12" t="s">
        <v>139</v>
      </c>
      <c r="E25" s="12"/>
      <c r="F25" s="12"/>
      <c r="G25" s="5"/>
      <c r="H25" s="5"/>
      <c r="I25" s="5"/>
      <c r="J25" s="5"/>
      <c r="K25" s="5"/>
      <c r="L25" s="5"/>
      <c r="M25" s="5"/>
      <c r="N25" s="11"/>
    </row>
    <row r="26" spans="2:16" x14ac:dyDescent="0.2">
      <c r="B26" s="6"/>
      <c r="C26" s="23"/>
      <c r="D26" s="12" t="s">
        <v>150</v>
      </c>
      <c r="E26" s="12"/>
      <c r="F26" s="12"/>
      <c r="G26" s="5"/>
      <c r="H26" s="5"/>
      <c r="I26" s="86"/>
      <c r="J26" s="86"/>
      <c r="K26" s="5"/>
      <c r="L26" s="5"/>
      <c r="M26" s="5"/>
      <c r="N26" s="11"/>
    </row>
    <row r="27" spans="2:16" x14ac:dyDescent="0.2">
      <c r="B27" s="6"/>
      <c r="C27" s="12"/>
      <c r="D27" s="12" t="s">
        <v>46</v>
      </c>
      <c r="E27" s="12"/>
      <c r="F27" s="12"/>
      <c r="G27" s="5"/>
      <c r="H27" s="5"/>
      <c r="I27" s="5"/>
      <c r="J27" s="5"/>
      <c r="K27" s="5"/>
      <c r="L27" s="5"/>
      <c r="M27" s="5"/>
      <c r="N27" s="11"/>
    </row>
    <row r="28" spans="2:16" x14ac:dyDescent="0.2">
      <c r="B28" s="6"/>
      <c r="C28" s="12"/>
      <c r="D28" s="12"/>
      <c r="E28" s="12"/>
      <c r="F28" s="12"/>
      <c r="G28" s="5"/>
      <c r="H28" s="5"/>
      <c r="I28" s="5"/>
      <c r="J28" s="5"/>
      <c r="K28" s="5"/>
      <c r="L28" s="5"/>
      <c r="M28" s="5"/>
      <c r="N28" s="11"/>
    </row>
    <row r="29" spans="2:16" ht="15.75" customHeight="1" x14ac:dyDescent="0.2">
      <c r="B29" s="6"/>
      <c r="C29" s="12"/>
      <c r="D29" s="14" t="s">
        <v>47</v>
      </c>
      <c r="E29" s="14" t="s">
        <v>48</v>
      </c>
      <c r="F29" s="14" t="s">
        <v>49</v>
      </c>
      <c r="G29" s="14" t="s">
        <v>48</v>
      </c>
      <c r="H29" s="14" t="s">
        <v>50</v>
      </c>
      <c r="I29" s="14" t="s">
        <v>51</v>
      </c>
      <c r="J29" s="14" t="s">
        <v>52</v>
      </c>
      <c r="K29" s="87" t="s">
        <v>57</v>
      </c>
      <c r="L29" s="5"/>
      <c r="M29" s="5"/>
      <c r="N29" s="11"/>
    </row>
    <row r="30" spans="2:16" ht="18.75" customHeight="1" x14ac:dyDescent="0.2">
      <c r="B30" s="6"/>
      <c r="C30" s="12"/>
      <c r="D30" s="77" t="s">
        <v>53</v>
      </c>
      <c r="E30" s="77" t="s">
        <v>53</v>
      </c>
      <c r="F30" s="77" t="s">
        <v>54</v>
      </c>
      <c r="G30" s="77" t="s">
        <v>54</v>
      </c>
      <c r="H30" s="77" t="s">
        <v>36</v>
      </c>
      <c r="I30" s="77" t="s">
        <v>55</v>
      </c>
      <c r="J30" s="77" t="s">
        <v>56</v>
      </c>
      <c r="K30" s="87"/>
      <c r="L30" s="5"/>
      <c r="M30" s="5"/>
      <c r="N30" s="11"/>
    </row>
    <row r="31" spans="2:16" x14ac:dyDescent="0.2">
      <c r="B31" s="6"/>
      <c r="C31" s="12"/>
      <c r="D31" s="24" t="s">
        <v>136</v>
      </c>
      <c r="E31" s="24" t="s">
        <v>136</v>
      </c>
      <c r="F31" s="24" t="s">
        <v>136</v>
      </c>
      <c r="G31" s="24" t="s">
        <v>136</v>
      </c>
      <c r="H31" s="25"/>
      <c r="I31" s="25"/>
      <c r="J31" s="25"/>
      <c r="K31" s="78" t="str">
        <f>IF(G31='[1]LISTA '!$C$4,"Requiere calcular e ingresar por separado el actualizador de Sueldos 8,79%",IF(G31='[1]LISTA '!$C$3,"-","-"))</f>
        <v>-</v>
      </c>
      <c r="L31" s="5"/>
      <c r="M31" s="5"/>
      <c r="N31" s="11"/>
    </row>
    <row r="32" spans="2:16" x14ac:dyDescent="0.2">
      <c r="B32" s="6"/>
      <c r="C32" s="12"/>
      <c r="D32" s="24" t="s">
        <v>136</v>
      </c>
      <c r="E32" s="24" t="s">
        <v>136</v>
      </c>
      <c r="F32" s="24" t="s">
        <v>136</v>
      </c>
      <c r="G32" s="24" t="s">
        <v>136</v>
      </c>
      <c r="H32" s="25"/>
      <c r="I32" s="25"/>
      <c r="J32" s="25"/>
      <c r="K32" s="78" t="str">
        <f>IF(G32='[1]LISTA '!$C$4,"Requiere calcular e ingresar por separado el actualizador de Sueldos 8,79%",IF(G32='[1]LISTA '!$C$3,"-","-"))</f>
        <v>-</v>
      </c>
      <c r="L32" s="5"/>
      <c r="M32" s="5"/>
      <c r="N32" s="11"/>
    </row>
    <row r="33" spans="2:14" x14ac:dyDescent="0.2">
      <c r="B33" s="6"/>
      <c r="C33" s="12"/>
      <c r="D33" s="24" t="s">
        <v>136</v>
      </c>
      <c r="E33" s="24" t="s">
        <v>136</v>
      </c>
      <c r="F33" s="24" t="s">
        <v>136</v>
      </c>
      <c r="G33" s="24" t="s">
        <v>136</v>
      </c>
      <c r="H33" s="25"/>
      <c r="I33" s="25"/>
      <c r="J33" s="25"/>
      <c r="K33" s="78" t="str">
        <f>IF(G33='[1]LISTA '!$C$4,"Requiere calcular e ingresar por separado el actualizador de Sueldos 8,79%",IF(G33='[1]LISTA '!$C$3,"-","-"))</f>
        <v>-</v>
      </c>
      <c r="L33" s="5"/>
      <c r="M33" s="5"/>
      <c r="N33" s="11"/>
    </row>
    <row r="34" spans="2:14" x14ac:dyDescent="0.2">
      <c r="B34" s="6"/>
      <c r="C34" s="12"/>
      <c r="D34" s="24" t="s">
        <v>136</v>
      </c>
      <c r="E34" s="24" t="s">
        <v>136</v>
      </c>
      <c r="F34" s="24" t="s">
        <v>136</v>
      </c>
      <c r="G34" s="24" t="s">
        <v>136</v>
      </c>
      <c r="H34" s="26"/>
      <c r="I34" s="26"/>
      <c r="J34" s="27"/>
      <c r="K34" s="78" t="str">
        <f>IF(G34='[1]LISTA '!$C$4,"Requiere calcular e ingresar por separado el actualizador de Sueldos 8,79%",IF(G34='[1]LISTA '!$C$3,"-","-"))</f>
        <v>-</v>
      </c>
      <c r="L34" s="5"/>
      <c r="M34" s="5"/>
      <c r="N34" s="11"/>
    </row>
    <row r="35" spans="2:14" x14ac:dyDescent="0.2">
      <c r="B35" s="6"/>
      <c r="C35" s="12"/>
      <c r="D35" s="24" t="s">
        <v>136</v>
      </c>
      <c r="E35" s="24" t="s">
        <v>136</v>
      </c>
      <c r="F35" s="24" t="s">
        <v>136</v>
      </c>
      <c r="G35" s="24" t="s">
        <v>136</v>
      </c>
      <c r="H35" s="26"/>
      <c r="I35" s="26"/>
      <c r="J35" s="27"/>
      <c r="K35" s="78" t="str">
        <f>IF(G35='[1]LISTA '!$C$4,"Requiere calcular e ingresar por separado el actualizador de Sueldos 8,79%",IF(G35='[1]LISTA '!$C$3,"-","-"))</f>
        <v>-</v>
      </c>
      <c r="L35" s="5"/>
      <c r="M35" s="5"/>
      <c r="N35" s="11"/>
    </row>
    <row r="36" spans="2:14" ht="12.75" customHeight="1" x14ac:dyDescent="0.2">
      <c r="B36" s="6"/>
      <c r="C36" s="12"/>
      <c r="D36" s="24" t="s">
        <v>136</v>
      </c>
      <c r="E36" s="24" t="s">
        <v>136</v>
      </c>
      <c r="F36" s="24" t="s">
        <v>136</v>
      </c>
      <c r="G36" s="24" t="s">
        <v>136</v>
      </c>
      <c r="H36" s="26"/>
      <c r="I36" s="26"/>
      <c r="J36" s="27"/>
      <c r="K36" s="78" t="str">
        <f>IF(G36='[1]LISTA '!$C$4,"Requiere calcular e ingresar por separado el actualizador de Sueldos 8,79%",IF(G36='[1]LISTA '!$C$3,"-","-"))</f>
        <v>-</v>
      </c>
      <c r="L36" s="5"/>
      <c r="M36" s="5"/>
      <c r="N36" s="11"/>
    </row>
    <row r="37" spans="2:14" x14ac:dyDescent="0.2">
      <c r="B37" s="6"/>
      <c r="C37" s="12"/>
      <c r="D37" s="24" t="s">
        <v>136</v>
      </c>
      <c r="E37" s="24" t="s">
        <v>136</v>
      </c>
      <c r="F37" s="24" t="s">
        <v>136</v>
      </c>
      <c r="G37" s="24" t="s">
        <v>136</v>
      </c>
      <c r="H37" s="26"/>
      <c r="I37" s="26"/>
      <c r="J37" s="27"/>
      <c r="K37" s="78" t="str">
        <f>IF(G37='[1]LISTA '!$C$4,"Requiere calcular e ingresar por separado el actualizador de Sueldos 8,79%",IF(G37='[1]LISTA '!$C$3,"-","-"))</f>
        <v>-</v>
      </c>
      <c r="L37" s="5"/>
      <c r="M37" s="5"/>
      <c r="N37" s="11"/>
    </row>
    <row r="38" spans="2:14" x14ac:dyDescent="0.2">
      <c r="B38" s="6"/>
      <c r="C38" s="12"/>
      <c r="D38" s="24" t="s">
        <v>136</v>
      </c>
      <c r="E38" s="24" t="s">
        <v>136</v>
      </c>
      <c r="F38" s="24" t="s">
        <v>136</v>
      </c>
      <c r="G38" s="24" t="s">
        <v>136</v>
      </c>
      <c r="H38" s="26"/>
      <c r="I38" s="26"/>
      <c r="J38" s="27"/>
      <c r="K38" s="78" t="str">
        <f>IF(G38='[1]LISTA '!$C$4,"Requiere calcular e ingresar por separado el actualizador de Sueldos 8,79%",IF(G38='[1]LISTA '!$C$3,"-","-"))</f>
        <v>-</v>
      </c>
      <c r="L38" s="5"/>
      <c r="M38" s="5"/>
      <c r="N38" s="11"/>
    </row>
    <row r="39" spans="2:14" x14ac:dyDescent="0.2">
      <c r="B39" s="6"/>
      <c r="C39" s="12"/>
      <c r="D39" s="24" t="s">
        <v>136</v>
      </c>
      <c r="E39" s="24" t="s">
        <v>136</v>
      </c>
      <c r="F39" s="24" t="s">
        <v>136</v>
      </c>
      <c r="G39" s="24" t="s">
        <v>136</v>
      </c>
      <c r="H39" s="26"/>
      <c r="I39" s="26"/>
      <c r="J39" s="27"/>
      <c r="K39" s="78" t="str">
        <f>IF(G39='[1]LISTA '!$C$4,"Requiere calcular e ingresar por separado el actualizador de Sueldos 8,79%",IF(G39='[1]LISTA '!$C$3,"-","-"))</f>
        <v>-</v>
      </c>
      <c r="L39" s="5"/>
      <c r="M39" s="5"/>
      <c r="N39" s="11"/>
    </row>
    <row r="40" spans="2:14" x14ac:dyDescent="0.2">
      <c r="B40" s="6"/>
      <c r="C40" s="12"/>
      <c r="D40" s="24" t="s">
        <v>136</v>
      </c>
      <c r="E40" s="24" t="s">
        <v>136</v>
      </c>
      <c r="F40" s="24" t="s">
        <v>136</v>
      </c>
      <c r="G40" s="24" t="s">
        <v>136</v>
      </c>
      <c r="H40" s="26"/>
      <c r="I40" s="26"/>
      <c r="J40" s="27"/>
      <c r="K40" s="78" t="str">
        <f>IF(G40='[1]LISTA '!$C$4,"Requiere calcular e ingresar por separado el actualizador de Sueldos 8,79%",IF(G40='[1]LISTA '!$C$3,"-","-"))</f>
        <v>-</v>
      </c>
      <c r="L40" s="5"/>
      <c r="M40" s="5"/>
      <c r="N40" s="11"/>
    </row>
    <row r="41" spans="2:14" x14ac:dyDescent="0.2">
      <c r="B41" s="6"/>
      <c r="C41" s="12"/>
      <c r="D41" s="24" t="s">
        <v>136</v>
      </c>
      <c r="E41" s="24" t="s">
        <v>136</v>
      </c>
      <c r="F41" s="24" t="s">
        <v>136</v>
      </c>
      <c r="G41" s="24" t="s">
        <v>136</v>
      </c>
      <c r="H41" s="26"/>
      <c r="I41" s="25"/>
      <c r="J41" s="27"/>
      <c r="K41" s="78" t="str">
        <f>IF(G41='[1]LISTA '!$C$4,"Requiere calcular e ingresar por separado el actualizador de Sueldos 8,79%",IF(G41='[1]LISTA '!$C$3,"-","-"))</f>
        <v>-</v>
      </c>
      <c r="L41" s="5"/>
      <c r="M41" s="5"/>
      <c r="N41" s="11"/>
    </row>
    <row r="42" spans="2:14" x14ac:dyDescent="0.2">
      <c r="B42" s="6"/>
      <c r="C42" s="12"/>
      <c r="D42" s="7" t="s">
        <v>36</v>
      </c>
      <c r="E42" s="8"/>
      <c r="F42" s="8"/>
      <c r="G42" s="10"/>
      <c r="H42" s="74">
        <f>SUM(H31:H41)</f>
        <v>0</v>
      </c>
      <c r="I42" s="75"/>
      <c r="J42" s="76"/>
      <c r="K42" s="5"/>
      <c r="L42" s="5"/>
      <c r="M42" s="5"/>
      <c r="N42" s="11"/>
    </row>
    <row r="43" spans="2:14" x14ac:dyDescent="0.2">
      <c r="B43" s="6"/>
      <c r="C43" s="12"/>
      <c r="D43" s="12"/>
      <c r="E43" s="12"/>
      <c r="F43" s="12"/>
      <c r="G43" s="5"/>
      <c r="H43" s="5"/>
      <c r="I43" s="5"/>
      <c r="J43" s="5"/>
      <c r="K43" s="5"/>
      <c r="L43" s="5"/>
      <c r="M43" s="5"/>
      <c r="N43" s="11"/>
    </row>
    <row r="44" spans="2:14" x14ac:dyDescent="0.2">
      <c r="B44" s="6"/>
      <c r="C44" s="23" t="s">
        <v>58</v>
      </c>
      <c r="D44" s="12" t="s">
        <v>144</v>
      </c>
      <c r="E44" s="12"/>
      <c r="F44" s="12"/>
      <c r="G44" s="5"/>
      <c r="H44" s="5"/>
      <c r="I44" s="5"/>
      <c r="J44" s="5"/>
      <c r="K44" s="5"/>
      <c r="L44" s="5"/>
      <c r="M44" s="5"/>
      <c r="N44" s="11"/>
    </row>
    <row r="45" spans="2:14" x14ac:dyDescent="0.2">
      <c r="B45" s="6"/>
      <c r="C45" s="23"/>
      <c r="D45" s="12"/>
      <c r="E45" s="12"/>
      <c r="F45" s="12"/>
      <c r="G45" s="5"/>
      <c r="H45" s="5"/>
      <c r="I45" s="5"/>
      <c r="J45" s="5"/>
      <c r="K45" s="5"/>
      <c r="L45" s="5"/>
      <c r="M45" s="5"/>
      <c r="N45" s="11"/>
    </row>
    <row r="46" spans="2:14" x14ac:dyDescent="0.2">
      <c r="B46" s="6"/>
      <c r="C46" s="23" t="s">
        <v>59</v>
      </c>
      <c r="D46" s="12" t="s">
        <v>60</v>
      </c>
      <c r="E46" s="12"/>
      <c r="F46" s="12"/>
      <c r="G46" s="5"/>
      <c r="H46" s="5"/>
      <c r="I46" s="5"/>
      <c r="J46" s="5"/>
      <c r="K46" s="5"/>
      <c r="L46" s="5"/>
      <c r="M46" s="5"/>
      <c r="N46" s="11"/>
    </row>
    <row r="47" spans="2:14" x14ac:dyDescent="0.2">
      <c r="B47" s="6"/>
      <c r="C47" s="23"/>
      <c r="D47" s="12"/>
      <c r="E47" s="12"/>
      <c r="F47" s="12"/>
      <c r="G47" s="5"/>
      <c r="H47" s="5"/>
      <c r="I47" s="5"/>
      <c r="J47" s="5"/>
      <c r="K47" s="5"/>
      <c r="L47" s="5"/>
      <c r="M47" s="5"/>
      <c r="N47" s="11"/>
    </row>
    <row r="48" spans="2:14" x14ac:dyDescent="0.2">
      <c r="B48" s="6"/>
      <c r="C48" s="23" t="s">
        <v>61</v>
      </c>
      <c r="D48" s="12" t="s">
        <v>62</v>
      </c>
      <c r="E48" s="12"/>
      <c r="F48" s="12"/>
      <c r="G48" s="5"/>
      <c r="H48" s="5"/>
      <c r="I48" s="5"/>
      <c r="J48" s="5"/>
      <c r="K48" s="5"/>
      <c r="L48" s="5"/>
      <c r="M48" s="5"/>
      <c r="N48" s="11"/>
    </row>
    <row r="49" spans="2:14" x14ac:dyDescent="0.2">
      <c r="B49" s="6"/>
      <c r="C49" s="23"/>
      <c r="D49" s="12" t="s">
        <v>63</v>
      </c>
      <c r="E49" s="12"/>
      <c r="F49" s="12"/>
      <c r="G49" s="5"/>
      <c r="H49" s="5"/>
      <c r="I49" s="5"/>
      <c r="J49" s="5"/>
      <c r="K49" s="5"/>
      <c r="L49" s="5"/>
      <c r="M49" s="5"/>
      <c r="N49" s="11"/>
    </row>
    <row r="50" spans="2:14" x14ac:dyDescent="0.2">
      <c r="B50" s="6"/>
      <c r="C50" s="23"/>
      <c r="D50" s="12" t="s">
        <v>64</v>
      </c>
      <c r="E50" s="12"/>
      <c r="F50" s="12"/>
      <c r="G50" s="5"/>
      <c r="H50" s="5"/>
      <c r="I50" s="5"/>
      <c r="J50" s="5"/>
      <c r="K50" s="5"/>
      <c r="L50" s="5"/>
      <c r="M50" s="5"/>
      <c r="N50" s="11"/>
    </row>
    <row r="51" spans="2:14" x14ac:dyDescent="0.2">
      <c r="B51" s="6"/>
      <c r="C51" s="23"/>
      <c r="D51" s="12"/>
      <c r="E51" s="12"/>
      <c r="F51" s="12"/>
      <c r="G51" s="5"/>
      <c r="H51" s="5"/>
      <c r="I51" s="5"/>
      <c r="J51" s="5"/>
      <c r="K51" s="5"/>
      <c r="L51" s="5"/>
      <c r="M51" s="5"/>
      <c r="N51" s="11"/>
    </row>
    <row r="52" spans="2:14" x14ac:dyDescent="0.2">
      <c r="B52" s="6"/>
      <c r="C52" s="23" t="s">
        <v>65</v>
      </c>
      <c r="D52" s="12" t="s">
        <v>145</v>
      </c>
      <c r="E52" s="12"/>
      <c r="F52" s="12"/>
      <c r="G52" s="5"/>
      <c r="H52" s="5"/>
      <c r="I52" s="5"/>
      <c r="J52" s="5"/>
      <c r="K52" s="5"/>
      <c r="L52" s="5"/>
      <c r="M52" s="5"/>
      <c r="N52" s="11"/>
    </row>
    <row r="53" spans="2:14" x14ac:dyDescent="0.2">
      <c r="B53" s="6"/>
      <c r="C53" s="23"/>
      <c r="D53" s="12" t="s">
        <v>66</v>
      </c>
      <c r="E53" s="12"/>
      <c r="F53" s="12"/>
      <c r="G53" s="5"/>
      <c r="H53" s="5"/>
      <c r="I53" s="5"/>
      <c r="J53" s="5"/>
      <c r="K53" s="5"/>
      <c r="L53" s="5"/>
      <c r="M53" s="5"/>
      <c r="N53" s="11"/>
    </row>
    <row r="54" spans="2:14" x14ac:dyDescent="0.2">
      <c r="B54" s="6"/>
      <c r="C54" s="23"/>
      <c r="D54" s="12" t="s">
        <v>67</v>
      </c>
      <c r="E54" s="12"/>
      <c r="F54" s="12"/>
      <c r="G54" s="5"/>
      <c r="H54" s="5"/>
      <c r="I54" s="5"/>
      <c r="J54" s="5"/>
      <c r="K54" s="5"/>
      <c r="L54" s="5"/>
      <c r="M54" s="5"/>
      <c r="N54" s="11"/>
    </row>
    <row r="55" spans="2:14" x14ac:dyDescent="0.2">
      <c r="B55" s="6"/>
      <c r="C55" s="23"/>
      <c r="D55" s="12"/>
      <c r="E55" s="12"/>
      <c r="F55" s="12"/>
      <c r="G55" s="5"/>
      <c r="H55" s="5"/>
      <c r="I55" s="5"/>
      <c r="J55" s="5"/>
      <c r="K55" s="5"/>
      <c r="L55" s="5"/>
      <c r="M55" s="5"/>
      <c r="N55" s="11"/>
    </row>
    <row r="56" spans="2:14" x14ac:dyDescent="0.2">
      <c r="B56" s="6"/>
      <c r="C56" s="23" t="s">
        <v>68</v>
      </c>
      <c r="D56" s="12" t="s">
        <v>69</v>
      </c>
      <c r="E56" s="12"/>
      <c r="F56" s="12"/>
      <c r="G56" s="5"/>
      <c r="H56" s="5"/>
      <c r="I56" s="5"/>
      <c r="J56" s="5"/>
      <c r="K56" s="5"/>
      <c r="L56" s="5"/>
      <c r="M56" s="5"/>
      <c r="N56" s="11"/>
    </row>
    <row r="57" spans="2:14" x14ac:dyDescent="0.2">
      <c r="B57" s="6"/>
      <c r="C57" s="23"/>
      <c r="D57" s="90"/>
      <c r="E57" s="12"/>
      <c r="F57" s="12"/>
      <c r="G57" s="5"/>
      <c r="H57" s="5"/>
      <c r="I57" s="5"/>
      <c r="J57" s="5"/>
      <c r="K57" s="5"/>
      <c r="L57" s="5"/>
      <c r="M57" s="5"/>
      <c r="N57" s="11"/>
    </row>
    <row r="58" spans="2:14" x14ac:dyDescent="0.2">
      <c r="B58" s="6"/>
      <c r="C58" s="23" t="s">
        <v>9</v>
      </c>
      <c r="D58" s="12" t="s">
        <v>70</v>
      </c>
      <c r="E58" s="12"/>
      <c r="F58" s="12"/>
      <c r="G58" s="5"/>
      <c r="H58" s="5"/>
      <c r="I58" s="5"/>
      <c r="J58" s="5"/>
      <c r="K58" s="5"/>
      <c r="L58" s="5"/>
      <c r="M58" s="5"/>
      <c r="N58" s="11"/>
    </row>
    <row r="59" spans="2:14" x14ac:dyDescent="0.2">
      <c r="B59" s="6"/>
      <c r="C59" s="23"/>
      <c r="D59" s="12"/>
      <c r="E59" s="12"/>
      <c r="F59" s="12"/>
      <c r="G59" s="5"/>
      <c r="H59" s="5"/>
      <c r="I59" s="5"/>
      <c r="J59" s="5"/>
      <c r="K59" s="5"/>
      <c r="L59" s="5"/>
      <c r="M59" s="5"/>
      <c r="N59" s="11"/>
    </row>
    <row r="60" spans="2:14" x14ac:dyDescent="0.2">
      <c r="B60" s="6"/>
      <c r="C60" s="85" t="s">
        <v>10</v>
      </c>
      <c r="D60" s="12" t="s">
        <v>71</v>
      </c>
      <c r="E60" s="12"/>
      <c r="F60" s="12"/>
      <c r="G60" s="5"/>
      <c r="H60" s="5"/>
      <c r="I60" s="5"/>
      <c r="J60" s="5"/>
      <c r="K60" s="5"/>
      <c r="L60" s="5"/>
      <c r="M60" s="5"/>
      <c r="N60" s="11"/>
    </row>
    <row r="61" spans="2:14" x14ac:dyDescent="0.2">
      <c r="B61" s="28"/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1"/>
    </row>
  </sheetData>
  <sheetProtection selectLockedCells="1" selectUnlockedCells="1"/>
  <mergeCells count="1">
    <mergeCell ref="K29:K30"/>
  </mergeCells>
  <printOptions horizontalCentered="1" verticalCentered="1"/>
  <pageMargins left="0.15763888888888888" right="0.74791666666666667" top="0.19652777777777777" bottom="0.2298611111111111" header="0.51180555555555551" footer="0.51180555555555551"/>
  <pageSetup paperSize="5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ErrorMessage="1" errorTitle="Atención" error="Seleccionar de la lista o poner en observaciones si no se encuentra">
          <x14:formula1>
            <xm:f>'LISTA '!$A$3:$A$47</xm:f>
          </x14:formula1>
          <x14:formula2>
            <xm:f>0</xm:f>
          </x14:formula2>
          <xm:sqref>D31:E41</xm:sqref>
        </x14:dataValidation>
        <x14:dataValidation type="list" operator="equal" allowBlank="1" showErrorMessage="1" error="Seleccionar de la lista o poner en observaciones si no se encuentra">
          <x14:formula1>
            <xm:f>'LISTA '!$C$3:$C$6</xm:f>
          </x14:formula1>
          <x14:formula2>
            <xm:f>0</xm:f>
          </x14:formula2>
          <xm:sqref>F31:G41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6"/>
  <sheetViews>
    <sheetView tabSelected="1" workbookViewId="0">
      <selection activeCell="I13" sqref="I13"/>
    </sheetView>
  </sheetViews>
  <sheetFormatPr baseColWidth="10" defaultColWidth="11.42578125" defaultRowHeight="12" x14ac:dyDescent="0.2"/>
  <cols>
    <col min="1" max="2" width="3" style="32" customWidth="1"/>
    <col min="3" max="3" width="13.7109375" style="32" customWidth="1"/>
    <col min="4" max="5" width="20.7109375" style="32" customWidth="1"/>
    <col min="6" max="8" width="13.7109375" style="32" customWidth="1"/>
    <col min="9" max="9" width="41.140625" style="32" customWidth="1"/>
    <col min="10" max="10" width="17.85546875" style="32" customWidth="1"/>
    <col min="11" max="11" width="5.5703125" style="32" customWidth="1"/>
    <col min="12" max="13" width="11.42578125" style="32"/>
    <col min="14" max="14" width="4.28515625" style="32" customWidth="1"/>
    <col min="15" max="16384" width="11.42578125" style="32"/>
  </cols>
  <sheetData>
    <row r="2" spans="2:11" x14ac:dyDescent="0.2">
      <c r="B2" s="33"/>
      <c r="C2" s="34"/>
      <c r="D2" s="34"/>
      <c r="E2" s="34"/>
      <c r="F2" s="34"/>
      <c r="G2" s="34"/>
      <c r="H2" s="34"/>
      <c r="I2" s="34"/>
      <c r="J2" s="34"/>
      <c r="K2" s="35"/>
    </row>
    <row r="3" spans="2:11" x14ac:dyDescent="0.2">
      <c r="B3" s="36"/>
      <c r="C3" s="37" t="s">
        <v>72</v>
      </c>
      <c r="D3" s="38" t="s">
        <v>146</v>
      </c>
      <c r="E3" s="38"/>
      <c r="F3" s="38"/>
      <c r="G3" s="38"/>
      <c r="H3" s="38"/>
      <c r="I3" s="39"/>
      <c r="J3" s="40"/>
      <c r="K3" s="41"/>
    </row>
    <row r="4" spans="2:11" x14ac:dyDescent="0.2">
      <c r="B4" s="36"/>
      <c r="C4" s="40"/>
      <c r="D4" s="40"/>
      <c r="E4" s="40"/>
      <c r="F4" s="40"/>
      <c r="G4" s="40"/>
      <c r="H4" s="40"/>
      <c r="I4" s="40"/>
      <c r="J4" s="40"/>
      <c r="K4" s="41"/>
    </row>
    <row r="5" spans="2:11" s="42" customFormat="1" x14ac:dyDescent="0.2">
      <c r="B5" s="43"/>
      <c r="C5" s="37" t="s">
        <v>1</v>
      </c>
      <c r="D5" s="38"/>
      <c r="E5" s="44"/>
      <c r="F5" s="45"/>
      <c r="G5" s="45"/>
      <c r="H5" s="45"/>
      <c r="I5" s="45"/>
      <c r="J5" s="45"/>
      <c r="K5" s="46"/>
    </row>
    <row r="6" spans="2:11" x14ac:dyDescent="0.2">
      <c r="B6" s="36"/>
      <c r="C6" s="40"/>
      <c r="D6" s="40"/>
      <c r="E6" s="40"/>
      <c r="F6" s="40"/>
      <c r="G6" s="40"/>
      <c r="H6" s="40"/>
      <c r="I6" s="40"/>
      <c r="J6" s="40"/>
      <c r="K6" s="41"/>
    </row>
    <row r="7" spans="2:11" x14ac:dyDescent="0.2">
      <c r="B7" s="36"/>
      <c r="C7" s="40"/>
      <c r="D7" s="40"/>
      <c r="E7" s="40"/>
      <c r="F7" s="40"/>
      <c r="G7" s="40"/>
      <c r="H7" s="40"/>
      <c r="I7" s="40"/>
      <c r="J7" s="40"/>
      <c r="K7" s="41"/>
    </row>
    <row r="8" spans="2:11" s="47" customFormat="1" x14ac:dyDescent="0.2">
      <c r="B8" s="48"/>
      <c r="C8" s="49" t="s">
        <v>2</v>
      </c>
      <c r="D8" s="49" t="s">
        <v>3</v>
      </c>
      <c r="E8" s="50" t="s">
        <v>4</v>
      </c>
      <c r="F8" s="49" t="s">
        <v>5</v>
      </c>
      <c r="G8" s="49" t="s">
        <v>6</v>
      </c>
      <c r="H8" s="49" t="s">
        <v>7</v>
      </c>
      <c r="I8" s="51"/>
      <c r="J8" s="52"/>
      <c r="K8" s="53"/>
    </row>
    <row r="9" spans="2:11" x14ac:dyDescent="0.2">
      <c r="B9" s="36"/>
      <c r="C9" s="50" t="s">
        <v>73</v>
      </c>
      <c r="D9" s="50" t="s">
        <v>73</v>
      </c>
      <c r="E9" s="50"/>
      <c r="F9" s="50" t="s">
        <v>21</v>
      </c>
      <c r="G9" s="50" t="s">
        <v>74</v>
      </c>
      <c r="H9" s="50" t="s">
        <v>75</v>
      </c>
      <c r="I9" s="45"/>
      <c r="J9" s="40"/>
      <c r="K9" s="41"/>
    </row>
    <row r="10" spans="2:11" x14ac:dyDescent="0.2">
      <c r="B10" s="36"/>
      <c r="C10" s="54" t="s">
        <v>76</v>
      </c>
      <c r="D10" s="54" t="s">
        <v>76</v>
      </c>
      <c r="E10" s="54" t="s">
        <v>138</v>
      </c>
      <c r="F10" s="54" t="s">
        <v>14</v>
      </c>
      <c r="G10" s="54" t="s">
        <v>24</v>
      </c>
      <c r="H10" s="54" t="s">
        <v>77</v>
      </c>
      <c r="I10" s="45"/>
      <c r="J10" s="40"/>
      <c r="K10" s="41"/>
    </row>
    <row r="11" spans="2:11" x14ac:dyDescent="0.2">
      <c r="B11" s="36"/>
      <c r="C11" s="54" t="s">
        <v>78</v>
      </c>
      <c r="D11" s="54" t="s">
        <v>79</v>
      </c>
      <c r="E11" s="54" t="s">
        <v>19</v>
      </c>
      <c r="F11" s="54" t="s">
        <v>80</v>
      </c>
      <c r="G11" s="54" t="s">
        <v>147</v>
      </c>
      <c r="H11" s="54" t="s">
        <v>143</v>
      </c>
      <c r="I11" s="45"/>
      <c r="J11" s="40"/>
      <c r="K11" s="41"/>
    </row>
    <row r="12" spans="2:11" x14ac:dyDescent="0.2">
      <c r="B12" s="36"/>
      <c r="C12" s="54" t="s">
        <v>141</v>
      </c>
      <c r="D12" s="54" t="s">
        <v>141</v>
      </c>
      <c r="E12" s="54"/>
      <c r="F12" s="92">
        <v>44106</v>
      </c>
      <c r="G12" s="55" t="s">
        <v>143</v>
      </c>
      <c r="H12" s="55" t="s">
        <v>81</v>
      </c>
      <c r="I12" s="45"/>
      <c r="J12" s="40"/>
      <c r="K12" s="41"/>
    </row>
    <row r="13" spans="2:11" ht="20.25" customHeight="1" x14ac:dyDescent="0.2">
      <c r="B13" s="36"/>
      <c r="C13" s="70"/>
      <c r="D13" s="70"/>
      <c r="E13" s="56">
        <f>+H30</f>
        <v>0</v>
      </c>
      <c r="F13" s="57">
        <f>+C13+D13+E13</f>
        <v>0</v>
      </c>
      <c r="G13" s="70"/>
      <c r="H13" s="57">
        <f>+F13-G13</f>
        <v>0</v>
      </c>
      <c r="I13" s="45"/>
      <c r="J13" s="40"/>
      <c r="K13" s="41"/>
    </row>
    <row r="14" spans="2:11" x14ac:dyDescent="0.2">
      <c r="B14" s="36"/>
      <c r="C14" s="40"/>
      <c r="D14" s="40"/>
      <c r="E14" s="40"/>
      <c r="F14" s="40"/>
      <c r="G14" s="40"/>
      <c r="H14" s="40"/>
      <c r="I14" s="40"/>
      <c r="J14" s="40"/>
      <c r="K14" s="41"/>
    </row>
    <row r="15" spans="2:11" x14ac:dyDescent="0.2">
      <c r="B15" s="36"/>
      <c r="C15" s="22"/>
      <c r="D15" s="40"/>
      <c r="E15" s="40"/>
      <c r="F15" s="40"/>
      <c r="G15" s="40"/>
      <c r="H15" s="40"/>
      <c r="I15" s="40"/>
      <c r="J15" s="40"/>
      <c r="K15" s="41"/>
    </row>
    <row r="16" spans="2:11" x14ac:dyDescent="0.2">
      <c r="B16" s="36"/>
      <c r="C16" s="40"/>
      <c r="D16" s="40"/>
      <c r="E16" s="40"/>
      <c r="F16" s="40"/>
      <c r="G16" s="40"/>
      <c r="H16" s="40"/>
      <c r="I16" s="40"/>
      <c r="J16" s="40"/>
      <c r="K16" s="41"/>
    </row>
    <row r="17" spans="1:32" s="47" customFormat="1" x14ac:dyDescent="0.2">
      <c r="A17" s="32"/>
      <c r="B17" s="36"/>
      <c r="C17" s="58" t="s">
        <v>82</v>
      </c>
      <c r="D17" s="45" t="s">
        <v>83</v>
      </c>
      <c r="E17" s="45"/>
      <c r="F17" s="45"/>
      <c r="G17" s="45"/>
      <c r="H17" s="45"/>
      <c r="I17" s="40"/>
      <c r="J17" s="40"/>
      <c r="K17" s="41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x14ac:dyDescent="0.2">
      <c r="A18" s="40"/>
      <c r="B18" s="36"/>
      <c r="C18" s="40"/>
      <c r="D18" s="52"/>
      <c r="E18" s="52"/>
      <c r="F18" s="52"/>
      <c r="G18" s="52"/>
      <c r="H18" s="52"/>
      <c r="I18" s="52"/>
      <c r="J18" s="52"/>
      <c r="K18" s="41"/>
      <c r="L18" s="40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x14ac:dyDescent="0.2">
      <c r="A19" s="40"/>
      <c r="B19" s="36"/>
      <c r="C19" s="58" t="s">
        <v>58</v>
      </c>
      <c r="D19" s="45" t="s">
        <v>148</v>
      </c>
      <c r="E19" s="52"/>
      <c r="F19" s="52"/>
      <c r="G19" s="52"/>
      <c r="H19" s="52"/>
      <c r="I19" s="52"/>
      <c r="J19" s="52"/>
      <c r="K19" s="41"/>
      <c r="L19" s="40"/>
    </row>
    <row r="20" spans="1:32" x14ac:dyDescent="0.2">
      <c r="A20" s="40"/>
      <c r="B20" s="36"/>
      <c r="C20" s="40"/>
      <c r="D20" s="45" t="s">
        <v>46</v>
      </c>
      <c r="E20" s="52"/>
      <c r="F20" s="52"/>
      <c r="G20" s="52"/>
      <c r="H20" s="52"/>
      <c r="I20" s="52"/>
      <c r="J20" s="52"/>
      <c r="K20" s="41"/>
      <c r="L20" s="40"/>
    </row>
    <row r="21" spans="1:32" x14ac:dyDescent="0.2">
      <c r="A21" s="40"/>
      <c r="B21" s="36"/>
      <c r="C21" s="40"/>
      <c r="D21" s="52"/>
      <c r="E21" s="52"/>
      <c r="F21" s="52"/>
      <c r="G21" s="52"/>
      <c r="H21" s="52"/>
      <c r="I21" s="52"/>
      <c r="J21" s="52"/>
      <c r="K21" s="41"/>
      <c r="L21" s="40"/>
    </row>
    <row r="22" spans="1:32" x14ac:dyDescent="0.2">
      <c r="A22" s="40"/>
      <c r="B22" s="36"/>
      <c r="C22" s="40"/>
      <c r="D22" s="50" t="s">
        <v>47</v>
      </c>
      <c r="E22" s="50" t="s">
        <v>48</v>
      </c>
      <c r="F22" s="50" t="s">
        <v>49</v>
      </c>
      <c r="G22" s="50" t="s">
        <v>48</v>
      </c>
      <c r="H22" s="50" t="s">
        <v>50</v>
      </c>
      <c r="I22" s="50" t="s">
        <v>84</v>
      </c>
      <c r="J22" s="14" t="s">
        <v>52</v>
      </c>
      <c r="K22" s="41"/>
      <c r="L22" s="40"/>
    </row>
    <row r="23" spans="1:32" s="47" customFormat="1" x14ac:dyDescent="0.2">
      <c r="A23" s="40"/>
      <c r="B23" s="36"/>
      <c r="C23" s="40"/>
      <c r="D23" s="55" t="s">
        <v>53</v>
      </c>
      <c r="E23" s="55" t="s">
        <v>53</v>
      </c>
      <c r="F23" s="55" t="s">
        <v>54</v>
      </c>
      <c r="G23" s="55" t="s">
        <v>54</v>
      </c>
      <c r="H23" s="54" t="s">
        <v>36</v>
      </c>
      <c r="I23" s="54" t="s">
        <v>55</v>
      </c>
      <c r="J23" s="15" t="s">
        <v>56</v>
      </c>
      <c r="K23" s="41"/>
      <c r="L23" s="4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x14ac:dyDescent="0.2">
      <c r="A24" s="40"/>
      <c r="B24" s="36"/>
      <c r="C24" s="40"/>
      <c r="D24" s="59" t="s">
        <v>136</v>
      </c>
      <c r="E24" s="59" t="s">
        <v>136</v>
      </c>
      <c r="F24" s="60" t="s">
        <v>136</v>
      </c>
      <c r="G24" s="79" t="s">
        <v>136</v>
      </c>
      <c r="H24" s="81"/>
      <c r="I24" s="81"/>
      <c r="J24" s="81"/>
      <c r="K24" s="41"/>
      <c r="L24" s="40"/>
    </row>
    <row r="25" spans="1:32" x14ac:dyDescent="0.2">
      <c r="A25" s="40"/>
      <c r="B25" s="36"/>
      <c r="C25" s="40"/>
      <c r="D25" s="59" t="s">
        <v>136</v>
      </c>
      <c r="E25" s="59" t="s">
        <v>136</v>
      </c>
      <c r="F25" s="60" t="s">
        <v>136</v>
      </c>
      <c r="G25" s="79" t="s">
        <v>136</v>
      </c>
      <c r="H25" s="81"/>
      <c r="I25" s="81"/>
      <c r="J25" s="81"/>
      <c r="K25" s="41"/>
      <c r="L25" s="40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</row>
    <row r="26" spans="1:32" x14ac:dyDescent="0.2">
      <c r="A26" s="40"/>
      <c r="B26" s="36"/>
      <c r="C26" s="40"/>
      <c r="D26" s="59" t="s">
        <v>136</v>
      </c>
      <c r="E26" s="59" t="s">
        <v>136</v>
      </c>
      <c r="F26" s="60" t="s">
        <v>136</v>
      </c>
      <c r="G26" s="79" t="s">
        <v>136</v>
      </c>
      <c r="H26" s="81"/>
      <c r="I26" s="81"/>
      <c r="J26" s="81"/>
      <c r="K26" s="41"/>
      <c r="L26" s="40"/>
    </row>
    <row r="27" spans="1:32" x14ac:dyDescent="0.2">
      <c r="A27" s="40"/>
      <c r="B27" s="36"/>
      <c r="C27" s="40"/>
      <c r="D27" s="59" t="s">
        <v>136</v>
      </c>
      <c r="E27" s="59" t="s">
        <v>136</v>
      </c>
      <c r="F27" s="60" t="s">
        <v>136</v>
      </c>
      <c r="G27" s="79" t="s">
        <v>136</v>
      </c>
      <c r="H27" s="81"/>
      <c r="I27" s="81"/>
      <c r="J27" s="81"/>
      <c r="K27" s="41"/>
      <c r="L27" s="40"/>
    </row>
    <row r="28" spans="1:32" x14ac:dyDescent="0.2">
      <c r="A28" s="40"/>
      <c r="B28" s="36"/>
      <c r="C28" s="40"/>
      <c r="D28" s="59" t="s">
        <v>136</v>
      </c>
      <c r="E28" s="59" t="s">
        <v>136</v>
      </c>
      <c r="F28" s="60" t="s">
        <v>136</v>
      </c>
      <c r="G28" s="79" t="s">
        <v>136</v>
      </c>
      <c r="H28" s="81"/>
      <c r="I28" s="81"/>
      <c r="J28" s="81"/>
      <c r="K28" s="41"/>
      <c r="L28" s="40"/>
    </row>
    <row r="29" spans="1:32" s="47" customFormat="1" x14ac:dyDescent="0.2">
      <c r="A29" s="40"/>
      <c r="B29" s="36"/>
      <c r="C29" s="40"/>
      <c r="D29" s="59" t="s">
        <v>136</v>
      </c>
      <c r="E29" s="59" t="s">
        <v>136</v>
      </c>
      <c r="F29" s="60" t="s">
        <v>136</v>
      </c>
      <c r="G29" s="79" t="s">
        <v>136</v>
      </c>
      <c r="H29" s="81"/>
      <c r="I29" s="82"/>
      <c r="J29" s="82"/>
      <c r="K29" s="41"/>
      <c r="L29" s="4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x14ac:dyDescent="0.2">
      <c r="A30" s="40"/>
      <c r="B30" s="36"/>
      <c r="C30" s="40"/>
      <c r="D30" s="61" t="s">
        <v>36</v>
      </c>
      <c r="E30" s="62"/>
      <c r="F30" s="63"/>
      <c r="G30" s="64"/>
      <c r="H30" s="80">
        <f>SUM(H24:H29)</f>
        <v>0</v>
      </c>
      <c r="I30" s="83"/>
      <c r="J30" s="84"/>
      <c r="K30" s="41"/>
      <c r="L30" s="40"/>
    </row>
    <row r="31" spans="1:32" x14ac:dyDescent="0.2">
      <c r="A31" s="40"/>
      <c r="B31" s="36"/>
      <c r="C31" s="40"/>
      <c r="D31" s="45"/>
      <c r="E31" s="45"/>
      <c r="F31" s="45"/>
      <c r="G31" s="45"/>
      <c r="H31" s="45"/>
      <c r="I31" s="40"/>
      <c r="J31" s="40"/>
      <c r="K31" s="41"/>
      <c r="L31" s="40"/>
    </row>
    <row r="32" spans="1:32" x14ac:dyDescent="0.2">
      <c r="B32" s="36"/>
      <c r="C32" s="58" t="s">
        <v>59</v>
      </c>
      <c r="D32" s="45" t="s">
        <v>85</v>
      </c>
      <c r="E32" s="45"/>
      <c r="F32" s="45"/>
      <c r="G32" s="45"/>
      <c r="H32" s="45"/>
      <c r="I32" s="40"/>
      <c r="J32" s="40"/>
      <c r="K32" s="41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2:11" x14ac:dyDescent="0.2">
      <c r="B33" s="36"/>
      <c r="C33" s="58"/>
      <c r="D33" s="45"/>
      <c r="E33" s="45"/>
      <c r="F33" s="45"/>
      <c r="G33" s="45"/>
      <c r="H33" s="45"/>
      <c r="I33" s="40"/>
      <c r="J33" s="40"/>
      <c r="K33" s="41"/>
    </row>
    <row r="34" spans="2:11" x14ac:dyDescent="0.2">
      <c r="B34" s="36"/>
      <c r="C34" s="58" t="s">
        <v>61</v>
      </c>
      <c r="D34" s="45" t="s">
        <v>149</v>
      </c>
      <c r="E34" s="45"/>
      <c r="F34" s="45"/>
      <c r="G34" s="45"/>
      <c r="H34" s="45"/>
      <c r="I34" s="40"/>
      <c r="J34" s="40"/>
      <c r="K34" s="41"/>
    </row>
    <row r="35" spans="2:11" x14ac:dyDescent="0.2">
      <c r="B35" s="36"/>
      <c r="C35" s="58"/>
      <c r="D35" s="45" t="s">
        <v>86</v>
      </c>
      <c r="E35" s="45"/>
      <c r="F35" s="45"/>
      <c r="G35" s="45"/>
      <c r="H35" s="45"/>
      <c r="I35" s="40"/>
      <c r="J35" s="40"/>
      <c r="K35" s="41"/>
    </row>
    <row r="36" spans="2:11" x14ac:dyDescent="0.2">
      <c r="B36" s="65"/>
      <c r="C36" s="66"/>
      <c r="D36" s="66"/>
      <c r="E36" s="66"/>
      <c r="F36" s="66"/>
      <c r="G36" s="66"/>
      <c r="H36" s="66"/>
      <c r="I36" s="67"/>
      <c r="J36" s="67"/>
      <c r="K36" s="68"/>
    </row>
  </sheetData>
  <sheetProtection selectLockedCells="1" selectUnlockedCells="1"/>
  <printOptions horizontalCentered="1" verticalCentered="1"/>
  <pageMargins left="0.35416666666666669" right="0.43333333333333335" top="0.5" bottom="0.37986111111111109" header="0.51180555555555551" footer="0.51180555555555551"/>
  <pageSetup paperSize="5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error="Seleccionar de la lista o poner en observaciones si no se encuentra_x000a__x000a_">
          <x14:formula1>
            <xm:f>'LISTA '!$A$3:$A$47</xm:f>
          </x14:formula1>
          <x14:formula2>
            <xm:f>0</xm:f>
          </x14:formula2>
          <xm:sqref>D24:E29</xm:sqref>
        </x14:dataValidation>
        <x14:dataValidation type="list" operator="equal" allowBlank="1" showErrorMessage="1" error="Seleccionar de la lista o poner en observaciones si no se encuentra_x000a_">
          <x14:formula1>
            <xm:f>'LISTA '!$E$3:$E$6</xm:f>
          </x14:formula1>
          <x14:formula2>
            <xm:f>0</xm:f>
          </x14:formula2>
          <xm:sqref>F24:F29</xm:sqref>
        </x14:dataValidation>
        <x14:dataValidation type="list" operator="equal" allowBlank="1" showErrorMessage="1" error="Seleccionar de la lista o poner en observaciones si no se encuentra_x000a_">
          <x14:formula1>
            <xm:f>'LISTA '!$E$4:$E$6</xm:f>
          </x14:formula1>
          <x14:formula2>
            <xm:f>0</xm:f>
          </x14:formula2>
          <xm:sqref>G24:G29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C5" sqref="C5"/>
    </sheetView>
  </sheetViews>
  <sheetFormatPr baseColWidth="10" defaultColWidth="11.5703125" defaultRowHeight="12.75" x14ac:dyDescent="0.2"/>
  <cols>
    <col min="1" max="1" width="29.42578125" customWidth="1"/>
    <col min="2" max="2" width="22.7109375" customWidth="1"/>
    <col min="3" max="3" width="32.42578125" customWidth="1"/>
    <col min="5" max="5" width="25.7109375" customWidth="1"/>
  </cols>
  <sheetData>
    <row r="1" spans="1:5" x14ac:dyDescent="0.2">
      <c r="A1" t="s">
        <v>87</v>
      </c>
      <c r="C1" t="s">
        <v>88</v>
      </c>
      <c r="E1" t="s">
        <v>88</v>
      </c>
    </row>
    <row r="3" spans="1:5" x14ac:dyDescent="0.2">
      <c r="A3" s="69" t="s">
        <v>89</v>
      </c>
      <c r="C3" t="s">
        <v>90</v>
      </c>
      <c r="E3" t="s">
        <v>90</v>
      </c>
    </row>
    <row r="4" spans="1:5" x14ac:dyDescent="0.2">
      <c r="A4" s="69" t="s">
        <v>91</v>
      </c>
      <c r="B4" s="69"/>
      <c r="C4" t="s">
        <v>92</v>
      </c>
      <c r="E4" t="s">
        <v>78</v>
      </c>
    </row>
    <row r="5" spans="1:5" x14ac:dyDescent="0.2">
      <c r="A5" s="69" t="s">
        <v>93</v>
      </c>
      <c r="B5" s="69"/>
      <c r="C5" t="s">
        <v>94</v>
      </c>
      <c r="E5" t="s">
        <v>79</v>
      </c>
    </row>
    <row r="6" spans="1:5" x14ac:dyDescent="0.2">
      <c r="A6" s="69" t="s">
        <v>95</v>
      </c>
      <c r="B6" s="69"/>
      <c r="C6" t="s">
        <v>136</v>
      </c>
      <c r="E6" t="s">
        <v>136</v>
      </c>
    </row>
    <row r="7" spans="1:5" x14ac:dyDescent="0.2">
      <c r="A7" s="69" t="s">
        <v>96</v>
      </c>
      <c r="B7" s="69"/>
    </row>
    <row r="8" spans="1:5" x14ac:dyDescent="0.2">
      <c r="A8" s="69" t="s">
        <v>97</v>
      </c>
      <c r="B8" s="69"/>
    </row>
    <row r="9" spans="1:5" x14ac:dyDescent="0.2">
      <c r="A9" s="69" t="s">
        <v>98</v>
      </c>
      <c r="B9" s="69"/>
    </row>
    <row r="10" spans="1:5" x14ac:dyDescent="0.2">
      <c r="A10" s="69" t="s">
        <v>99</v>
      </c>
      <c r="B10" s="69"/>
    </row>
    <row r="11" spans="1:5" x14ac:dyDescent="0.2">
      <c r="A11" s="69" t="s">
        <v>100</v>
      </c>
      <c r="B11" s="69"/>
    </row>
    <row r="12" spans="1:5" x14ac:dyDescent="0.2">
      <c r="A12" s="69" t="s">
        <v>101</v>
      </c>
      <c r="B12" s="69"/>
    </row>
    <row r="13" spans="1:5" x14ac:dyDescent="0.2">
      <c r="A13" s="69" t="s">
        <v>102</v>
      </c>
      <c r="B13" s="69"/>
    </row>
    <row r="14" spans="1:5" x14ac:dyDescent="0.2">
      <c r="A14" s="69" t="s">
        <v>103</v>
      </c>
      <c r="B14" s="69"/>
    </row>
    <row r="15" spans="1:5" x14ac:dyDescent="0.2">
      <c r="A15" s="69" t="s">
        <v>104</v>
      </c>
      <c r="B15" s="69"/>
    </row>
    <row r="16" spans="1:5" x14ac:dyDescent="0.2">
      <c r="A16" s="69" t="s">
        <v>105</v>
      </c>
      <c r="B16" s="69"/>
    </row>
    <row r="17" spans="1:2" x14ac:dyDescent="0.2">
      <c r="A17" s="69" t="s">
        <v>106</v>
      </c>
      <c r="B17" s="69"/>
    </row>
    <row r="18" spans="1:2" x14ac:dyDescent="0.2">
      <c r="A18" s="69" t="s">
        <v>107</v>
      </c>
      <c r="B18" s="69"/>
    </row>
    <row r="19" spans="1:2" x14ac:dyDescent="0.2">
      <c r="A19" s="69" t="s">
        <v>108</v>
      </c>
      <c r="B19" s="69"/>
    </row>
    <row r="20" spans="1:2" x14ac:dyDescent="0.2">
      <c r="A20" s="69" t="s">
        <v>109</v>
      </c>
      <c r="B20" s="69"/>
    </row>
    <row r="21" spans="1:2" x14ac:dyDescent="0.2">
      <c r="A21" s="69" t="s">
        <v>110</v>
      </c>
      <c r="B21" s="69"/>
    </row>
    <row r="22" spans="1:2" x14ac:dyDescent="0.2">
      <c r="A22" s="69" t="s">
        <v>111</v>
      </c>
      <c r="B22" s="69"/>
    </row>
    <row r="23" spans="1:2" x14ac:dyDescent="0.2">
      <c r="A23" s="69" t="s">
        <v>112</v>
      </c>
      <c r="B23" s="69"/>
    </row>
    <row r="24" spans="1:2" x14ac:dyDescent="0.2">
      <c r="A24" s="69" t="s">
        <v>113</v>
      </c>
      <c r="B24" s="69"/>
    </row>
    <row r="25" spans="1:2" x14ac:dyDescent="0.2">
      <c r="A25" s="69" t="s">
        <v>114</v>
      </c>
      <c r="B25" s="69"/>
    </row>
    <row r="26" spans="1:2" x14ac:dyDescent="0.2">
      <c r="A26" s="69" t="s">
        <v>115</v>
      </c>
      <c r="B26" s="69"/>
    </row>
    <row r="27" spans="1:2" x14ac:dyDescent="0.2">
      <c r="A27" s="69" t="s">
        <v>116</v>
      </c>
      <c r="B27" s="69"/>
    </row>
    <row r="28" spans="1:2" x14ac:dyDescent="0.2">
      <c r="A28" s="69" t="s">
        <v>117</v>
      </c>
      <c r="B28" s="69"/>
    </row>
    <row r="29" spans="1:2" x14ac:dyDescent="0.2">
      <c r="A29" s="69" t="s">
        <v>118</v>
      </c>
      <c r="B29" s="69"/>
    </row>
    <row r="30" spans="1:2" x14ac:dyDescent="0.2">
      <c r="A30" s="69" t="s">
        <v>134</v>
      </c>
      <c r="B30" s="69"/>
    </row>
    <row r="31" spans="1:2" x14ac:dyDescent="0.2">
      <c r="A31" s="69" t="s">
        <v>119</v>
      </c>
    </row>
    <row r="32" spans="1:2" x14ac:dyDescent="0.2">
      <c r="A32" s="69" t="s">
        <v>120</v>
      </c>
    </row>
    <row r="33" spans="1:1" x14ac:dyDescent="0.2">
      <c r="A33" s="69" t="s">
        <v>121</v>
      </c>
    </row>
    <row r="34" spans="1:1" x14ac:dyDescent="0.2">
      <c r="A34" s="69" t="s">
        <v>122</v>
      </c>
    </row>
    <row r="35" spans="1:1" x14ac:dyDescent="0.2">
      <c r="A35" s="69" t="s">
        <v>123</v>
      </c>
    </row>
    <row r="36" spans="1:1" x14ac:dyDescent="0.2">
      <c r="A36" s="69" t="s">
        <v>124</v>
      </c>
    </row>
    <row r="37" spans="1:1" x14ac:dyDescent="0.2">
      <c r="A37" s="69" t="s">
        <v>125</v>
      </c>
    </row>
    <row r="38" spans="1:1" x14ac:dyDescent="0.2">
      <c r="A38" s="69" t="s">
        <v>126</v>
      </c>
    </row>
    <row r="39" spans="1:1" x14ac:dyDescent="0.2">
      <c r="A39" s="69" t="s">
        <v>127</v>
      </c>
    </row>
    <row r="40" spans="1:1" x14ac:dyDescent="0.2">
      <c r="A40" s="69" t="s">
        <v>128</v>
      </c>
    </row>
    <row r="41" spans="1:1" x14ac:dyDescent="0.2">
      <c r="A41" s="69" t="s">
        <v>129</v>
      </c>
    </row>
    <row r="42" spans="1:1" x14ac:dyDescent="0.2">
      <c r="A42" s="69" t="s">
        <v>130</v>
      </c>
    </row>
    <row r="43" spans="1:1" x14ac:dyDescent="0.2">
      <c r="A43" s="69" t="s">
        <v>131</v>
      </c>
    </row>
    <row r="44" spans="1:1" x14ac:dyDescent="0.2">
      <c r="A44" s="69" t="s">
        <v>132</v>
      </c>
    </row>
    <row r="45" spans="1:1" x14ac:dyDescent="0.2">
      <c r="A45" s="69" t="s">
        <v>135</v>
      </c>
    </row>
    <row r="46" spans="1:1" x14ac:dyDescent="0.2">
      <c r="A46" s="69" t="s">
        <v>133</v>
      </c>
    </row>
    <row r="47" spans="1:1" x14ac:dyDescent="0.2">
      <c r="A47" t="s">
        <v>136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Sueldos</vt:lpstr>
      <vt:lpstr>Gastos+Inversiones</vt:lpstr>
      <vt:lpstr>LISTA </vt:lpstr>
      <vt:lpstr>'Gastos+Inversiones'!Área_de_impresión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Corrales</dc:creator>
  <cp:lastModifiedBy>Verónica Fontana</cp:lastModifiedBy>
  <dcterms:created xsi:type="dcterms:W3CDTF">2019-09-16T16:01:19Z</dcterms:created>
  <dcterms:modified xsi:type="dcterms:W3CDTF">2020-09-14T16:41:15Z</dcterms:modified>
</cp:coreProperties>
</file>